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2015" sheetId="1" r:id="rId1"/>
  </sheets>
  <definedNames>
    <definedName name="_xlnm.Print_Area" localSheetId="0">'2015'!$A$1:$N$127</definedName>
    <definedName name="_xlnm.Print_Titles" localSheetId="0">'2015'!$1:$3</definedName>
  </definedNames>
  <calcPr fullCalcOnLoad="1"/>
</workbook>
</file>

<file path=xl/sharedStrings.xml><?xml version="1.0" encoding="utf-8"?>
<sst xmlns="http://schemas.openxmlformats.org/spreadsheetml/2006/main" count="117" uniqueCount="60">
  <si>
    <t>Unscheduled Event</t>
  </si>
  <si>
    <t>Holiday or No Troop Mtg</t>
  </si>
  <si>
    <t xml:space="preserve">Last Updated </t>
  </si>
  <si>
    <t>Date</t>
  </si>
  <si>
    <t>Event</t>
  </si>
  <si>
    <t>Troop   Mtg.</t>
  </si>
  <si>
    <t># Camp nights</t>
  </si>
  <si>
    <t>Service Hours</t>
  </si>
  <si>
    <t>Fund. Events</t>
  </si>
  <si>
    <t>Recruit Events</t>
  </si>
  <si>
    <t>Low Advntr</t>
  </si>
  <si>
    <t>High Advntr</t>
  </si>
  <si>
    <t>Leader Training</t>
  </si>
  <si>
    <t>Advance</t>
  </si>
  <si>
    <t>OA</t>
  </si>
  <si>
    <t>Adult (Tp/Cl)</t>
  </si>
  <si>
    <t>No Troop Meeting - Holiday</t>
  </si>
  <si>
    <t>Troop Meeting - PLC</t>
  </si>
  <si>
    <t>Troop Committee Meeting</t>
  </si>
  <si>
    <t>Troop Meeting (Election Nomintions)</t>
  </si>
  <si>
    <t>Troop Meeting (Elections)</t>
  </si>
  <si>
    <t>Klondike Derby Camp Kootaga</t>
  </si>
  <si>
    <t>Troop Meeting (Install new officers)</t>
  </si>
  <si>
    <t>Scout Sunday Wayside UMC / COH</t>
  </si>
  <si>
    <t>Winterplace Ski Day - Council Event</t>
  </si>
  <si>
    <t>Troop Meeting</t>
  </si>
  <si>
    <t>Meritbadge Midway Martin School Day 1</t>
  </si>
  <si>
    <t>Blue and Gold Crossover Banquet Wayside UMC - Overnight</t>
  </si>
  <si>
    <t>Troop ILST</t>
  </si>
  <si>
    <t xml:space="preserve">Troop High Adventure - </t>
  </si>
  <si>
    <t>Fishing Camp - Camp Mountaineer</t>
  </si>
  <si>
    <t>Troop Mulch Sale</t>
  </si>
  <si>
    <t>Troop Outdoor Camping - Historical Trails Overnight</t>
  </si>
  <si>
    <t>Spring Council Camporee</t>
  </si>
  <si>
    <t>Court of Honor - OA Elections</t>
  </si>
  <si>
    <t>Cub Scout Day Camp Staff Belpre Civitan Park - June18th-20th</t>
  </si>
  <si>
    <t>Summer Camp - Camp Kootaga July 12th-18th</t>
  </si>
  <si>
    <t>No Troop Meeting - Summer Camp</t>
  </si>
  <si>
    <t>Troop Meeting (Install Officers)</t>
  </si>
  <si>
    <t>Cub Scout Resident Camp - Camp Kootaga (July 31 - Aug 2)</t>
  </si>
  <si>
    <t>OA Ordeal - Camp Kootaga (Aug 7-9)</t>
  </si>
  <si>
    <t>Troop Court of Honor</t>
  </si>
  <si>
    <t>Troop and Pack Camp - Webelos Invite</t>
  </si>
  <si>
    <t>Troop High Adventure Event - Mountaineer Weekend - Summit</t>
  </si>
  <si>
    <t>Popcorn Show n Sell Starts</t>
  </si>
  <si>
    <t>Circuit Rider Camporee - Jackson Mills, WV</t>
  </si>
  <si>
    <t>Good Friends Camporee, Camp Kootaga</t>
  </si>
  <si>
    <t>Popcorn Sales Starts</t>
  </si>
  <si>
    <t>Court of Honor</t>
  </si>
  <si>
    <t>Cub Scout Fall Cub Adventure Camp</t>
  </si>
  <si>
    <t>Fall Camporee and OA AIA Weekend  - Camp Kootaga</t>
  </si>
  <si>
    <t>Popcorn Orders Due</t>
  </si>
  <si>
    <t>University of Scouting</t>
  </si>
  <si>
    <t>Thanksgiving Camp - Camp Kootaga - Court of Honor</t>
  </si>
  <si>
    <t>Popcorn Order Pickup</t>
  </si>
  <si>
    <t>No Troop Meeting - Thanksgiving Break</t>
  </si>
  <si>
    <t>Popcorn Money Due</t>
  </si>
  <si>
    <t>OA Winter Banquet</t>
  </si>
  <si>
    <t>No Troop Meeting - Christmas Break</t>
  </si>
  <si>
    <t>Troop Camp-in - Webelos invite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</si>
</sst>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m/d/yy;@"/>
    <numFmt numFmtId="171" formatCode="[$-F800]dddd\,\ mmmm\ dd\,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1" fillId="17" borderId="10" xfId="0" applyFont="1" applyFill="1" applyBorder="1" applyAlignment="1">
      <alignment horizontal="center"/>
    </xf>
    <xf numFmtId="0" fontId="0" fillId="17" borderId="11" xfId="0" applyFill="1" applyBorder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23" fillId="17" borderId="12" xfId="0" applyFont="1" applyFill="1" applyBorder="1" applyAlignment="1">
      <alignment/>
    </xf>
    <xf numFmtId="0" fontId="23" fillId="17" borderId="13" xfId="0" applyFont="1" applyFill="1" applyBorder="1" applyAlignment="1">
      <alignment/>
    </xf>
    <xf numFmtId="0" fontId="23" fillId="24" borderId="13" xfId="0" applyFont="1" applyFill="1" applyBorder="1" applyAlignment="1">
      <alignment horizontal="center" wrapText="1"/>
    </xf>
    <xf numFmtId="0" fontId="23" fillId="10" borderId="13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3" fillId="11" borderId="13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wrapText="1"/>
    </xf>
    <xf numFmtId="0" fontId="23" fillId="18" borderId="13" xfId="0" applyFont="1" applyFill="1" applyBorder="1" applyAlignment="1">
      <alignment horizontal="center" wrapText="1"/>
    </xf>
    <xf numFmtId="0" fontId="23" fillId="25" borderId="13" xfId="0" applyFont="1" applyFill="1" applyBorder="1" applyAlignment="1">
      <alignment horizontal="center" wrapText="1"/>
    </xf>
    <xf numFmtId="0" fontId="23" fillId="26" borderId="13" xfId="0" applyFont="1" applyFill="1" applyBorder="1" applyAlignment="1">
      <alignment horizontal="center" wrapText="1"/>
    </xf>
    <xf numFmtId="0" fontId="23" fillId="17" borderId="13" xfId="0" applyFont="1" applyFill="1" applyBorder="1" applyAlignment="1">
      <alignment horizontal="center" wrapText="1"/>
    </xf>
    <xf numFmtId="0" fontId="23" fillId="17" borderId="14" xfId="0" applyFont="1" applyFill="1" applyBorder="1" applyAlignment="1">
      <alignment/>
    </xf>
    <xf numFmtId="0" fontId="23" fillId="17" borderId="15" xfId="0" applyFont="1" applyFill="1" applyBorder="1" applyAlignment="1">
      <alignment/>
    </xf>
    <xf numFmtId="0" fontId="0" fillId="17" borderId="16" xfId="0" applyFont="1" applyFill="1" applyBorder="1" applyAlignment="1">
      <alignment horizontal="right"/>
    </xf>
    <xf numFmtId="0" fontId="23" fillId="24" borderId="16" xfId="0" applyFont="1" applyFill="1" applyBorder="1" applyAlignment="1">
      <alignment horizontal="center" wrapText="1"/>
    </xf>
    <xf numFmtId="0" fontId="23" fillId="10" borderId="16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23" fillId="11" borderId="16" xfId="0" applyFont="1" applyFill="1" applyBorder="1" applyAlignment="1">
      <alignment horizontal="center" wrapText="1"/>
    </xf>
    <xf numFmtId="0" fontId="23" fillId="4" borderId="16" xfId="0" applyFont="1" applyFill="1" applyBorder="1" applyAlignment="1">
      <alignment horizontal="center" wrapText="1"/>
    </xf>
    <xf numFmtId="0" fontId="23" fillId="18" borderId="16" xfId="0" applyFont="1" applyFill="1" applyBorder="1" applyAlignment="1">
      <alignment horizontal="center" wrapText="1"/>
    </xf>
    <xf numFmtId="0" fontId="23" fillId="25" borderId="16" xfId="0" applyFont="1" applyFill="1" applyBorder="1" applyAlignment="1">
      <alignment horizontal="center" wrapText="1"/>
    </xf>
    <xf numFmtId="0" fontId="23" fillId="26" borderId="16" xfId="0" applyFont="1" applyFill="1" applyBorder="1" applyAlignment="1">
      <alignment horizontal="center" wrapText="1"/>
    </xf>
    <xf numFmtId="0" fontId="23" fillId="17" borderId="16" xfId="0" applyFont="1" applyFill="1" applyBorder="1" applyAlignment="1">
      <alignment horizontal="center" wrapText="1"/>
    </xf>
    <xf numFmtId="0" fontId="23" fillId="7" borderId="16" xfId="0" applyFont="1" applyFill="1" applyBorder="1" applyAlignment="1">
      <alignment horizontal="center" wrapText="1"/>
    </xf>
    <xf numFmtId="0" fontId="23" fillId="17" borderId="0" xfId="0" applyFont="1" applyFill="1" applyBorder="1" applyAlignment="1">
      <alignment/>
    </xf>
    <xf numFmtId="171" fontId="24" fillId="27" borderId="17" xfId="0" applyNumberFormat="1" applyFont="1" applyFill="1" applyBorder="1" applyAlignment="1">
      <alignment/>
    </xf>
    <xf numFmtId="0" fontId="24" fillId="27" borderId="18" xfId="0" applyFont="1" applyFill="1" applyBorder="1" applyAlignment="1">
      <alignment/>
    </xf>
    <xf numFmtId="0" fontId="24" fillId="27" borderId="18" xfId="0" applyFont="1" applyFill="1" applyBorder="1" applyAlignment="1">
      <alignment horizontal="center" wrapText="1"/>
    </xf>
    <xf numFmtId="0" fontId="24" fillId="27" borderId="18" xfId="0" applyFont="1" applyFill="1" applyBorder="1" applyAlignment="1">
      <alignment horizontal="center"/>
    </xf>
    <xf numFmtId="0" fontId="24" fillId="27" borderId="0" xfId="0" applyFont="1" applyFill="1" applyBorder="1" applyAlignment="1">
      <alignment/>
    </xf>
    <xf numFmtId="171" fontId="0" fillId="4" borderId="17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8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71" fontId="0" fillId="7" borderId="17" xfId="0" applyNumberFormat="1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8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71" fontId="0" fillId="10" borderId="17" xfId="0" applyNumberFormat="1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0" xfId="0" applyFill="1" applyAlignment="1">
      <alignment/>
    </xf>
    <xf numFmtId="169" fontId="0" fillId="22" borderId="17" xfId="0" applyNumberFormat="1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22" borderId="18" xfId="0" applyFont="1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0" xfId="0" applyFill="1" applyAlignment="1">
      <alignment/>
    </xf>
    <xf numFmtId="169" fontId="0" fillId="0" borderId="17" xfId="0" applyNumberFormat="1" applyBorder="1" applyAlignment="1">
      <alignment/>
    </xf>
    <xf numFmtId="0" fontId="0" fillId="28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171" fontId="0" fillId="26" borderId="17" xfId="0" applyNumberFormat="1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0" fillId="26" borderId="18" xfId="0" applyFont="1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26" borderId="0" xfId="0" applyFill="1" applyAlignment="1">
      <alignment/>
    </xf>
    <xf numFmtId="171" fontId="0" fillId="22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0" fillId="18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171" fontId="0" fillId="11" borderId="17" xfId="0" applyNumberFormat="1" applyFont="1" applyFill="1" applyBorder="1" applyAlignment="1">
      <alignment/>
    </xf>
    <xf numFmtId="0" fontId="0" fillId="11" borderId="18" xfId="0" applyFont="1" applyFill="1" applyBorder="1" applyAlignment="1">
      <alignment/>
    </xf>
    <xf numFmtId="0" fontId="0" fillId="11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0" xfId="0" applyFill="1" applyAlignment="1">
      <alignment/>
    </xf>
    <xf numFmtId="0" fontId="0" fillId="10" borderId="0" xfId="0" applyFill="1" applyBorder="1" applyAlignment="1">
      <alignment/>
    </xf>
    <xf numFmtId="0" fontId="0" fillId="26" borderId="18" xfId="0" applyFont="1" applyFill="1" applyBorder="1" applyAlignment="1">
      <alignment horizontal="center" wrapText="1"/>
    </xf>
    <xf numFmtId="0" fontId="0" fillId="26" borderId="0" xfId="0" applyFont="1" applyFill="1" applyBorder="1" applyAlignment="1">
      <alignment/>
    </xf>
    <xf numFmtId="171" fontId="0" fillId="22" borderId="17" xfId="0" applyNumberFormat="1" applyFont="1" applyFill="1" applyBorder="1" applyAlignment="1">
      <alignment/>
    </xf>
    <xf numFmtId="171" fontId="0" fillId="10" borderId="17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171" fontId="0" fillId="17" borderId="17" xfId="0" applyNumberFormat="1" applyFont="1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0" xfId="0" applyFill="1" applyAlignment="1">
      <alignment/>
    </xf>
    <xf numFmtId="0" fontId="0" fillId="22" borderId="18" xfId="0" applyFill="1" applyBorder="1" applyAlignment="1">
      <alignment/>
    </xf>
    <xf numFmtId="169" fontId="0" fillId="29" borderId="17" xfId="0" applyNumberFormat="1" applyFill="1" applyBorder="1" applyAlignment="1">
      <alignment/>
    </xf>
    <xf numFmtId="0" fontId="22" fillId="29" borderId="18" xfId="0" applyFont="1" applyFill="1" applyBorder="1" applyAlignment="1">
      <alignment/>
    </xf>
    <xf numFmtId="0" fontId="0" fillId="29" borderId="18" xfId="0" applyFont="1" applyFill="1" applyBorder="1" applyAlignment="1">
      <alignment horizontal="center"/>
    </xf>
    <xf numFmtId="0" fontId="0" fillId="29" borderId="18" xfId="0" applyFill="1" applyBorder="1" applyAlignment="1">
      <alignment horizontal="center"/>
    </xf>
    <xf numFmtId="0" fontId="0" fillId="29" borderId="0" xfId="0" applyFill="1" applyAlignment="1">
      <alignment/>
    </xf>
    <xf numFmtId="171" fontId="0" fillId="11" borderId="17" xfId="0" applyNumberFormat="1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10" borderId="0" xfId="0" applyFill="1" applyAlignment="1">
      <alignment/>
    </xf>
    <xf numFmtId="169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7" borderId="12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2" borderId="11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22" fillId="17" borderId="11" xfId="0" applyFont="1" applyFill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4" fontId="22" fillId="17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N12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:N2"/>
    </sheetView>
  </sheetViews>
  <sheetFormatPr defaultColWidth="9.140625" defaultRowHeight="12.75"/>
  <cols>
    <col min="1" max="1" width="29.28125" style="0" bestFit="1" customWidth="1"/>
    <col min="2" max="2" width="60.00390625" style="87" bestFit="1" customWidth="1"/>
    <col min="3" max="10" width="8.7109375" style="58" customWidth="1"/>
    <col min="11" max="11" width="8.7109375" style="3" customWidth="1"/>
    <col min="12" max="14" width="5.7109375" style="0" customWidth="1"/>
  </cols>
  <sheetData>
    <row r="1" spans="1:14" s="4" customFormat="1" ht="23.25">
      <c r="A1" s="1">
        <v>2015</v>
      </c>
      <c r="B1" s="2"/>
      <c r="C1" s="113" t="s">
        <v>0</v>
      </c>
      <c r="D1" s="113"/>
      <c r="E1" s="113"/>
      <c r="F1" s="114" t="s">
        <v>1</v>
      </c>
      <c r="G1" s="114"/>
      <c r="H1" s="114"/>
      <c r="I1" s="114"/>
      <c r="J1" s="115" t="s">
        <v>2</v>
      </c>
      <c r="K1" s="116"/>
      <c r="L1" s="117"/>
      <c r="M1" s="118">
        <v>42050</v>
      </c>
      <c r="N1" s="119"/>
    </row>
    <row r="2" spans="1:14" s="16" customFormat="1" ht="26.25" thickBot="1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10" t="s">
        <v>8</v>
      </c>
      <c r="G2" s="11" t="s">
        <v>9</v>
      </c>
      <c r="H2" s="11" t="s">
        <v>10</v>
      </c>
      <c r="I2" s="12" t="s">
        <v>11</v>
      </c>
      <c r="J2" s="13" t="s">
        <v>12</v>
      </c>
      <c r="K2" s="14" t="s">
        <v>13</v>
      </c>
      <c r="L2" s="15" t="s">
        <v>14</v>
      </c>
      <c r="M2" s="111" t="s">
        <v>15</v>
      </c>
      <c r="N2" s="112"/>
    </row>
    <row r="3" spans="1:14" s="29" customFormat="1" ht="14.25" thickBot="1" thickTop="1">
      <c r="A3" s="17"/>
      <c r="B3" s="18"/>
      <c r="C3" s="19">
        <f>SUM(C4:C156)</f>
        <v>48</v>
      </c>
      <c r="D3" s="20">
        <f aca="true" t="shared" si="0" ref="D3:N3">SUM(D4:D156)</f>
        <v>18</v>
      </c>
      <c r="E3" s="21">
        <f t="shared" si="0"/>
        <v>0</v>
      </c>
      <c r="F3" s="22">
        <f t="shared" si="0"/>
        <v>3</v>
      </c>
      <c r="G3" s="23">
        <f t="shared" si="0"/>
        <v>0</v>
      </c>
      <c r="H3" s="23">
        <f t="shared" si="0"/>
        <v>0</v>
      </c>
      <c r="I3" s="24">
        <f t="shared" si="0"/>
        <v>0</v>
      </c>
      <c r="J3" s="25">
        <f t="shared" si="0"/>
        <v>0</v>
      </c>
      <c r="K3" s="26">
        <f t="shared" si="0"/>
        <v>2</v>
      </c>
      <c r="L3" s="27">
        <f t="shared" si="0"/>
        <v>0</v>
      </c>
      <c r="M3" s="28">
        <f t="shared" si="0"/>
        <v>0</v>
      </c>
      <c r="N3" s="28">
        <f t="shared" si="0"/>
        <v>0</v>
      </c>
    </row>
    <row r="4" spans="1:11" s="34" customFormat="1" ht="13.5" thickTop="1">
      <c r="A4" s="30">
        <v>42005</v>
      </c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s="39" customFormat="1" ht="12.75">
      <c r="A5" s="35">
        <f>+A4+7</f>
        <v>42012</v>
      </c>
      <c r="B5" s="36" t="s">
        <v>17</v>
      </c>
      <c r="C5" s="37">
        <v>1</v>
      </c>
      <c r="D5" s="37"/>
      <c r="E5" s="37"/>
      <c r="F5" s="37"/>
      <c r="G5" s="37"/>
      <c r="H5" s="37"/>
      <c r="I5" s="37"/>
      <c r="J5" s="37"/>
      <c r="K5" s="38"/>
    </row>
    <row r="6" spans="1:11" s="44" customFormat="1" ht="12.75">
      <c r="A6" s="40">
        <f>+A5+4</f>
        <v>42016</v>
      </c>
      <c r="B6" s="41" t="s">
        <v>18</v>
      </c>
      <c r="C6" s="42"/>
      <c r="D6" s="42"/>
      <c r="E6" s="42"/>
      <c r="F6" s="42"/>
      <c r="G6" s="42"/>
      <c r="H6" s="42"/>
      <c r="I6" s="42"/>
      <c r="J6" s="42"/>
      <c r="K6" s="43"/>
    </row>
    <row r="7" spans="1:11" s="39" customFormat="1" ht="12.75">
      <c r="A7" s="35">
        <f>+A5+7</f>
        <v>42019</v>
      </c>
      <c r="B7" s="36" t="s">
        <v>19</v>
      </c>
      <c r="C7" s="37">
        <v>1</v>
      </c>
      <c r="D7" s="37"/>
      <c r="E7" s="37"/>
      <c r="F7" s="37"/>
      <c r="G7" s="37"/>
      <c r="H7" s="37"/>
      <c r="I7" s="37"/>
      <c r="J7" s="37"/>
      <c r="K7" s="38"/>
    </row>
    <row r="8" spans="1:11" s="39" customFormat="1" ht="12.75">
      <c r="A8" s="35">
        <f>+A7+7</f>
        <v>42026</v>
      </c>
      <c r="B8" s="36" t="s">
        <v>20</v>
      </c>
      <c r="C8" s="37">
        <v>1</v>
      </c>
      <c r="D8" s="37"/>
      <c r="E8" s="37"/>
      <c r="F8" s="37"/>
      <c r="G8" s="37"/>
      <c r="H8" s="37"/>
      <c r="I8" s="37"/>
      <c r="J8" s="37"/>
      <c r="K8" s="38"/>
    </row>
    <row r="9" spans="1:11" s="49" customFormat="1" ht="12.75">
      <c r="A9" s="45">
        <f>+A8+1</f>
        <v>42027</v>
      </c>
      <c r="B9" s="46" t="s">
        <v>21</v>
      </c>
      <c r="C9" s="47"/>
      <c r="D9" s="47">
        <v>2</v>
      </c>
      <c r="E9" s="48"/>
      <c r="F9" s="48"/>
      <c r="G9" s="48"/>
      <c r="H9" s="48"/>
      <c r="I9" s="48"/>
      <c r="J9" s="48"/>
      <c r="K9" s="48"/>
    </row>
    <row r="10" spans="1:11" s="39" customFormat="1" ht="12.75">
      <c r="A10" s="35">
        <f>+A8+7</f>
        <v>42033</v>
      </c>
      <c r="B10" s="36" t="s">
        <v>22</v>
      </c>
      <c r="C10" s="37">
        <v>1</v>
      </c>
      <c r="D10" s="37"/>
      <c r="E10" s="37"/>
      <c r="F10" s="37"/>
      <c r="G10" s="37"/>
      <c r="H10" s="37"/>
      <c r="I10" s="37"/>
      <c r="J10" s="37"/>
      <c r="K10" s="38"/>
    </row>
    <row r="11" spans="1:11" s="54" customFormat="1" ht="12.75">
      <c r="A11" s="50"/>
      <c r="B11" s="51"/>
      <c r="C11" s="52"/>
      <c r="D11" s="52"/>
      <c r="E11" s="53"/>
      <c r="F11" s="53"/>
      <c r="G11" s="53"/>
      <c r="H11" s="53"/>
      <c r="I11" s="53"/>
      <c r="J11" s="53"/>
      <c r="K11" s="53"/>
    </row>
    <row r="12" spans="1:11" ht="12.75">
      <c r="A12" s="55"/>
      <c r="B12" s="56"/>
      <c r="C12" s="57"/>
      <c r="D12" s="57"/>
      <c r="K12" s="58"/>
    </row>
    <row r="13" spans="1:11" s="63" customFormat="1" ht="12.75">
      <c r="A13" s="59"/>
      <c r="B13" s="60"/>
      <c r="C13" s="61"/>
      <c r="D13" s="61"/>
      <c r="E13" s="62"/>
      <c r="F13" s="62"/>
      <c r="G13" s="62"/>
      <c r="H13" s="62"/>
      <c r="I13" s="62"/>
      <c r="J13" s="62"/>
      <c r="K13" s="62"/>
    </row>
    <row r="14" spans="1:11" s="39" customFormat="1" ht="12.75">
      <c r="A14" s="35">
        <f>+A10+7</f>
        <v>42040</v>
      </c>
      <c r="B14" s="36" t="s">
        <v>17</v>
      </c>
      <c r="C14" s="37">
        <v>1</v>
      </c>
      <c r="D14" s="37"/>
      <c r="E14" s="37"/>
      <c r="F14" s="37"/>
      <c r="G14" s="37"/>
      <c r="H14" s="37"/>
      <c r="I14" s="37"/>
      <c r="J14" s="37"/>
      <c r="K14" s="38"/>
    </row>
    <row r="15" spans="1:11" s="68" customFormat="1" ht="12.75">
      <c r="A15" s="64">
        <f>+A14+3</f>
        <v>42043</v>
      </c>
      <c r="B15" s="65" t="s">
        <v>23</v>
      </c>
      <c r="C15" s="66"/>
      <c r="D15" s="66"/>
      <c r="E15" s="67"/>
      <c r="F15" s="67"/>
      <c r="G15" s="67"/>
      <c r="H15" s="67"/>
      <c r="I15" s="67"/>
      <c r="J15" s="67"/>
      <c r="K15" s="67"/>
    </row>
    <row r="16" spans="1:11" s="54" customFormat="1" ht="12.75">
      <c r="A16" s="69">
        <f>+A14+3</f>
        <v>42043</v>
      </c>
      <c r="B16" s="51" t="s">
        <v>24</v>
      </c>
      <c r="C16" s="52"/>
      <c r="D16" s="52"/>
      <c r="E16" s="53"/>
      <c r="F16" s="53"/>
      <c r="G16" s="53"/>
      <c r="H16" s="53"/>
      <c r="I16" s="53"/>
      <c r="J16" s="53"/>
      <c r="K16" s="53"/>
    </row>
    <row r="17" spans="1:11" s="44" customFormat="1" ht="12.75">
      <c r="A17" s="40">
        <f>+A14+4</f>
        <v>42044</v>
      </c>
      <c r="B17" s="41" t="s">
        <v>18</v>
      </c>
      <c r="C17" s="42"/>
      <c r="D17" s="42"/>
      <c r="E17" s="42"/>
      <c r="F17" s="42"/>
      <c r="G17" s="42"/>
      <c r="H17" s="42"/>
      <c r="I17" s="42"/>
      <c r="J17" s="42"/>
      <c r="K17" s="43"/>
    </row>
    <row r="18" spans="1:11" s="39" customFormat="1" ht="12.75">
      <c r="A18" s="35">
        <f>+A14+7</f>
        <v>42047</v>
      </c>
      <c r="B18" s="36" t="s">
        <v>25</v>
      </c>
      <c r="C18" s="37">
        <v>1</v>
      </c>
      <c r="D18" s="37"/>
      <c r="E18" s="37"/>
      <c r="F18" s="37"/>
      <c r="G18" s="37"/>
      <c r="H18" s="37"/>
      <c r="I18" s="37"/>
      <c r="J18" s="37"/>
      <c r="K18" s="38"/>
    </row>
    <row r="19" spans="1:11" s="39" customFormat="1" ht="12.75">
      <c r="A19" s="35">
        <f>+A18+7</f>
        <v>42054</v>
      </c>
      <c r="B19" s="36" t="s">
        <v>25</v>
      </c>
      <c r="C19" s="37">
        <v>1</v>
      </c>
      <c r="D19" s="37"/>
      <c r="E19" s="37"/>
      <c r="F19" s="37"/>
      <c r="G19" s="37"/>
      <c r="H19" s="37"/>
      <c r="I19" s="37"/>
      <c r="J19" s="37"/>
      <c r="K19" s="38"/>
    </row>
    <row r="20" spans="1:11" s="72" customFormat="1" ht="12.75">
      <c r="A20" s="64">
        <f>+A14+16</f>
        <v>42056</v>
      </c>
      <c r="B20" s="65" t="s">
        <v>26</v>
      </c>
      <c r="C20" s="70"/>
      <c r="D20" s="70"/>
      <c r="E20" s="71"/>
      <c r="F20" s="71"/>
      <c r="G20" s="71"/>
      <c r="H20" s="71"/>
      <c r="I20" s="71"/>
      <c r="J20" s="71"/>
      <c r="K20" s="71"/>
    </row>
    <row r="21" spans="1:11" s="39" customFormat="1" ht="12.75">
      <c r="A21" s="35">
        <f>+A19+7</f>
        <v>42061</v>
      </c>
      <c r="B21" s="36" t="s">
        <v>25</v>
      </c>
      <c r="C21" s="37">
        <v>1</v>
      </c>
      <c r="D21" s="37"/>
      <c r="E21" s="37"/>
      <c r="F21" s="37"/>
      <c r="G21" s="37"/>
      <c r="H21" s="37"/>
      <c r="I21" s="37"/>
      <c r="J21" s="37"/>
      <c r="K21" s="38"/>
    </row>
    <row r="22" spans="1:11" s="54" customFormat="1" ht="12.75">
      <c r="A22" s="69">
        <f>+A21+2</f>
        <v>42063</v>
      </c>
      <c r="B22" s="51" t="s">
        <v>27</v>
      </c>
      <c r="C22" s="52"/>
      <c r="D22" s="52"/>
      <c r="E22" s="53"/>
      <c r="F22" s="53"/>
      <c r="G22" s="53"/>
      <c r="H22" s="53"/>
      <c r="I22" s="53"/>
      <c r="J22" s="53"/>
      <c r="K22" s="53"/>
    </row>
    <row r="23" spans="1:11" s="54" customFormat="1" ht="12.75">
      <c r="A23" s="69"/>
      <c r="B23" s="51" t="s">
        <v>28</v>
      </c>
      <c r="C23" s="52"/>
      <c r="D23" s="52"/>
      <c r="E23" s="53"/>
      <c r="F23" s="53"/>
      <c r="G23" s="53"/>
      <c r="H23" s="53"/>
      <c r="I23" s="53"/>
      <c r="J23" s="53"/>
      <c r="K23" s="53"/>
    </row>
    <row r="24" spans="1:11" s="54" customFormat="1" ht="12.75">
      <c r="A24" s="50"/>
      <c r="B24" s="73" t="s">
        <v>29</v>
      </c>
      <c r="C24" s="52"/>
      <c r="D24" s="52"/>
      <c r="E24" s="53"/>
      <c r="F24" s="53"/>
      <c r="G24" s="53"/>
      <c r="H24" s="53"/>
      <c r="I24" s="53"/>
      <c r="J24" s="53"/>
      <c r="K24" s="53"/>
    </row>
    <row r="25" spans="1:11" s="63" customFormat="1" ht="12.75">
      <c r="A25" s="59"/>
      <c r="B25" s="60"/>
      <c r="C25" s="61"/>
      <c r="D25" s="61"/>
      <c r="E25" s="62"/>
      <c r="F25" s="62"/>
      <c r="G25" s="62"/>
      <c r="H25" s="62"/>
      <c r="I25" s="62"/>
      <c r="J25" s="62"/>
      <c r="K25" s="62"/>
    </row>
    <row r="26" spans="1:11" s="39" customFormat="1" ht="12.75">
      <c r="A26" s="35">
        <f>+A21+7</f>
        <v>42068</v>
      </c>
      <c r="B26" s="36" t="s">
        <v>17</v>
      </c>
      <c r="C26" s="37">
        <v>1</v>
      </c>
      <c r="D26" s="37"/>
      <c r="E26" s="37"/>
      <c r="F26" s="37"/>
      <c r="G26" s="37"/>
      <c r="H26" s="37"/>
      <c r="I26" s="37"/>
      <c r="J26" s="37"/>
      <c r="K26" s="38"/>
    </row>
    <row r="27" spans="1:11" s="54" customFormat="1" ht="12.75">
      <c r="A27" s="69">
        <f>+A26+3</f>
        <v>42071</v>
      </c>
      <c r="B27" s="51" t="s">
        <v>24</v>
      </c>
      <c r="C27" s="52"/>
      <c r="D27" s="52"/>
      <c r="E27" s="53"/>
      <c r="F27" s="53"/>
      <c r="G27" s="53"/>
      <c r="H27" s="53"/>
      <c r="I27" s="53"/>
      <c r="J27" s="53"/>
      <c r="K27" s="53"/>
    </row>
    <row r="28" spans="1:11" s="44" customFormat="1" ht="12.75">
      <c r="A28" s="40">
        <f>+A26+4</f>
        <v>42072</v>
      </c>
      <c r="B28" s="41" t="s">
        <v>18</v>
      </c>
      <c r="C28" s="42"/>
      <c r="D28" s="42"/>
      <c r="E28" s="42"/>
      <c r="F28" s="42"/>
      <c r="G28" s="42"/>
      <c r="H28" s="42"/>
      <c r="I28" s="42"/>
      <c r="J28" s="42"/>
      <c r="K28" s="43"/>
    </row>
    <row r="29" spans="1:11" s="39" customFormat="1" ht="12.75">
      <c r="A29" s="35">
        <f>+A26+7</f>
        <v>42075</v>
      </c>
      <c r="B29" s="36" t="s">
        <v>25</v>
      </c>
      <c r="C29" s="37">
        <v>1</v>
      </c>
      <c r="D29" s="37"/>
      <c r="E29" s="37"/>
      <c r="F29" s="37"/>
      <c r="G29" s="37"/>
      <c r="H29" s="37"/>
      <c r="I29" s="37"/>
      <c r="J29" s="37"/>
      <c r="K29" s="38"/>
    </row>
    <row r="30" spans="1:11" s="39" customFormat="1" ht="12.75">
      <c r="A30" s="35">
        <f>+A29+7</f>
        <v>42082</v>
      </c>
      <c r="B30" s="36" t="s">
        <v>25</v>
      </c>
      <c r="C30" s="37">
        <v>1</v>
      </c>
      <c r="D30" s="37"/>
      <c r="E30" s="37"/>
      <c r="F30" s="37"/>
      <c r="G30" s="37"/>
      <c r="H30" s="37"/>
      <c r="I30" s="37"/>
      <c r="J30" s="37"/>
      <c r="K30" s="38"/>
    </row>
    <row r="31" spans="1:11" s="72" customFormat="1" ht="12.75">
      <c r="A31" s="64">
        <f>+A26+16</f>
        <v>42084</v>
      </c>
      <c r="B31" s="65" t="s">
        <v>26</v>
      </c>
      <c r="C31" s="70"/>
      <c r="D31" s="70"/>
      <c r="E31" s="71"/>
      <c r="F31" s="71"/>
      <c r="G31" s="71"/>
      <c r="H31" s="71"/>
      <c r="I31" s="71"/>
      <c r="J31" s="71"/>
      <c r="K31" s="71"/>
    </row>
    <row r="32" spans="1:11" s="39" customFormat="1" ht="12.75">
      <c r="A32" s="35">
        <f>+A30+7</f>
        <v>42089</v>
      </c>
      <c r="B32" s="36" t="s">
        <v>25</v>
      </c>
      <c r="C32" s="37">
        <v>1</v>
      </c>
      <c r="D32" s="37"/>
      <c r="E32" s="37"/>
      <c r="F32" s="37"/>
      <c r="G32" s="37"/>
      <c r="H32" s="37"/>
      <c r="I32" s="37"/>
      <c r="J32" s="37"/>
      <c r="K32" s="38">
        <v>1</v>
      </c>
    </row>
    <row r="33" spans="1:11" s="54" customFormat="1" ht="12.75">
      <c r="A33" s="50"/>
      <c r="B33" s="46" t="s">
        <v>30</v>
      </c>
      <c r="C33" s="52"/>
      <c r="D33" s="52"/>
      <c r="E33" s="53"/>
      <c r="F33" s="53"/>
      <c r="G33" s="53"/>
      <c r="H33" s="53"/>
      <c r="I33" s="53"/>
      <c r="J33" s="53"/>
      <c r="K33" s="53"/>
    </row>
    <row r="34" spans="1:11" ht="12.75">
      <c r="A34" s="55"/>
      <c r="B34" s="74"/>
      <c r="C34" s="57"/>
      <c r="D34" s="57"/>
      <c r="K34" s="58"/>
    </row>
    <row r="35" spans="1:11" s="63" customFormat="1" ht="12.75">
      <c r="A35" s="59"/>
      <c r="B35" s="60"/>
      <c r="C35" s="61"/>
      <c r="D35" s="61"/>
      <c r="E35" s="62"/>
      <c r="F35" s="62"/>
      <c r="G35" s="62"/>
      <c r="H35" s="62"/>
      <c r="I35" s="62"/>
      <c r="J35" s="62"/>
      <c r="K35" s="62"/>
    </row>
    <row r="36" spans="1:11" s="39" customFormat="1" ht="12.75">
      <c r="A36" s="35">
        <f>+A32+7</f>
        <v>42096</v>
      </c>
      <c r="B36" s="36" t="s">
        <v>17</v>
      </c>
      <c r="C36" s="37">
        <v>1</v>
      </c>
      <c r="D36" s="37"/>
      <c r="E36" s="37"/>
      <c r="F36" s="37"/>
      <c r="G36" s="37"/>
      <c r="H36" s="37"/>
      <c r="I36" s="37"/>
      <c r="J36" s="37"/>
      <c r="K36" s="38"/>
    </row>
    <row r="37" spans="1:11" s="39" customFormat="1" ht="12.75">
      <c r="A37" s="35">
        <f>+A36+7</f>
        <v>42103</v>
      </c>
      <c r="B37" s="36" t="s">
        <v>25</v>
      </c>
      <c r="C37" s="37">
        <v>1</v>
      </c>
      <c r="D37" s="37"/>
      <c r="E37" s="37"/>
      <c r="F37" s="37"/>
      <c r="G37" s="37"/>
      <c r="H37" s="37"/>
      <c r="I37" s="37"/>
      <c r="J37" s="37"/>
      <c r="K37" s="38"/>
    </row>
    <row r="38" spans="1:11" s="79" customFormat="1" ht="12.75">
      <c r="A38" s="75">
        <f>+A37+2</f>
        <v>42105</v>
      </c>
      <c r="B38" s="76" t="s">
        <v>31</v>
      </c>
      <c r="C38" s="77"/>
      <c r="D38" s="77"/>
      <c r="E38" s="78"/>
      <c r="F38" s="78">
        <v>1</v>
      </c>
      <c r="G38" s="78"/>
      <c r="H38" s="78"/>
      <c r="I38" s="78"/>
      <c r="J38" s="78"/>
      <c r="K38" s="78"/>
    </row>
    <row r="39" spans="1:11" s="44" customFormat="1" ht="12.75">
      <c r="A39" s="40">
        <f>+A37+4</f>
        <v>42107</v>
      </c>
      <c r="B39" s="41" t="s">
        <v>18</v>
      </c>
      <c r="C39" s="42"/>
      <c r="D39" s="42"/>
      <c r="E39" s="42"/>
      <c r="F39" s="42"/>
      <c r="G39" s="42"/>
      <c r="H39" s="42"/>
      <c r="I39" s="42"/>
      <c r="J39" s="42"/>
      <c r="K39" s="43"/>
    </row>
    <row r="40" spans="1:11" s="39" customFormat="1" ht="12.75">
      <c r="A40" s="35">
        <f>+A37+7</f>
        <v>42110</v>
      </c>
      <c r="B40" s="36" t="s">
        <v>25</v>
      </c>
      <c r="C40" s="37">
        <v>1</v>
      </c>
      <c r="D40" s="37"/>
      <c r="E40" s="37"/>
      <c r="F40" s="37"/>
      <c r="G40" s="37"/>
      <c r="H40" s="37"/>
      <c r="I40" s="37"/>
      <c r="J40" s="37"/>
      <c r="K40" s="38"/>
    </row>
    <row r="41" spans="1:11" s="39" customFormat="1" ht="12.75">
      <c r="A41" s="35">
        <f>+A40+7</f>
        <v>42117</v>
      </c>
      <c r="B41" s="36" t="s">
        <v>25</v>
      </c>
      <c r="C41" s="37">
        <v>1</v>
      </c>
      <c r="D41" s="37"/>
      <c r="E41" s="37"/>
      <c r="F41" s="37"/>
      <c r="G41" s="37"/>
      <c r="H41" s="37"/>
      <c r="I41" s="37"/>
      <c r="J41" s="37"/>
      <c r="K41" s="38"/>
    </row>
    <row r="42" spans="1:11" s="39" customFormat="1" ht="12.75">
      <c r="A42" s="35">
        <f>+A41+7</f>
        <v>42124</v>
      </c>
      <c r="B42" s="36" t="s">
        <v>25</v>
      </c>
      <c r="C42" s="37">
        <v>1</v>
      </c>
      <c r="D42" s="37"/>
      <c r="E42" s="37"/>
      <c r="F42" s="37"/>
      <c r="G42" s="37"/>
      <c r="H42" s="37"/>
      <c r="I42" s="37"/>
      <c r="J42" s="37"/>
      <c r="K42" s="38"/>
    </row>
    <row r="43" spans="1:11" s="54" customFormat="1" ht="12.75">
      <c r="A43" s="50"/>
      <c r="B43" s="46" t="s">
        <v>32</v>
      </c>
      <c r="C43" s="52"/>
      <c r="D43" s="52"/>
      <c r="E43" s="53"/>
      <c r="F43" s="53"/>
      <c r="G43" s="53"/>
      <c r="H43" s="53"/>
      <c r="I43" s="53"/>
      <c r="J43" s="53"/>
      <c r="K43" s="53"/>
    </row>
    <row r="44" spans="1:11" s="63" customFormat="1" ht="12.75">
      <c r="A44" s="59"/>
      <c r="B44" s="60"/>
      <c r="C44" s="61"/>
      <c r="D44" s="61"/>
      <c r="E44" s="62"/>
      <c r="F44" s="62"/>
      <c r="G44" s="62"/>
      <c r="H44" s="62"/>
      <c r="I44" s="62"/>
      <c r="J44" s="62"/>
      <c r="K44" s="62"/>
    </row>
    <row r="45" spans="1:11" s="80" customFormat="1" ht="12.75">
      <c r="A45" s="45">
        <v>41760</v>
      </c>
      <c r="B45" s="46" t="s">
        <v>33</v>
      </c>
      <c r="C45" s="47"/>
      <c r="D45" s="47">
        <v>2</v>
      </c>
      <c r="E45" s="48"/>
      <c r="F45" s="48"/>
      <c r="G45" s="48"/>
      <c r="H45" s="48"/>
      <c r="I45" s="48"/>
      <c r="J45" s="48"/>
      <c r="K45" s="48"/>
    </row>
    <row r="46" spans="1:11" s="39" customFormat="1" ht="12.75">
      <c r="A46" s="35">
        <f>+A42+7</f>
        <v>42131</v>
      </c>
      <c r="B46" s="36" t="s">
        <v>17</v>
      </c>
      <c r="C46" s="37">
        <v>1</v>
      </c>
      <c r="D46" s="37"/>
      <c r="E46" s="37"/>
      <c r="F46" s="37"/>
      <c r="G46" s="37"/>
      <c r="H46" s="37"/>
      <c r="I46" s="37"/>
      <c r="J46" s="37"/>
      <c r="K46" s="38"/>
    </row>
    <row r="47" spans="1:11" s="44" customFormat="1" ht="12.75">
      <c r="A47" s="40">
        <f>+A46+4</f>
        <v>42135</v>
      </c>
      <c r="B47" s="41" t="s">
        <v>18</v>
      </c>
      <c r="C47" s="42"/>
      <c r="D47" s="42"/>
      <c r="E47" s="42"/>
      <c r="F47" s="42"/>
      <c r="G47" s="42"/>
      <c r="H47" s="42"/>
      <c r="I47" s="42"/>
      <c r="J47" s="42"/>
      <c r="K47" s="43"/>
    </row>
    <row r="48" spans="1:11" s="39" customFormat="1" ht="12.75">
      <c r="A48" s="35">
        <f>+A46+7</f>
        <v>42138</v>
      </c>
      <c r="B48" s="36" t="s">
        <v>25</v>
      </c>
      <c r="C48" s="37">
        <v>1</v>
      </c>
      <c r="D48" s="37"/>
      <c r="E48" s="37"/>
      <c r="F48" s="37"/>
      <c r="G48" s="37"/>
      <c r="H48" s="37"/>
      <c r="I48" s="37"/>
      <c r="J48" s="37"/>
      <c r="K48" s="38"/>
    </row>
    <row r="49" spans="1:11" s="82" customFormat="1" ht="12.75">
      <c r="A49" s="64">
        <f>+A48+3</f>
        <v>42141</v>
      </c>
      <c r="B49" s="65" t="s">
        <v>34</v>
      </c>
      <c r="C49" s="81"/>
      <c r="D49" s="81"/>
      <c r="E49" s="81"/>
      <c r="F49" s="81"/>
      <c r="G49" s="81"/>
      <c r="H49" s="81"/>
      <c r="I49" s="81"/>
      <c r="J49" s="81"/>
      <c r="K49" s="66"/>
    </row>
    <row r="50" spans="1:11" s="39" customFormat="1" ht="12.75">
      <c r="A50" s="35">
        <f>+A48+7</f>
        <v>42145</v>
      </c>
      <c r="B50" s="36" t="s">
        <v>25</v>
      </c>
      <c r="C50" s="37">
        <v>1</v>
      </c>
      <c r="D50" s="37"/>
      <c r="E50" s="37"/>
      <c r="F50" s="37"/>
      <c r="G50" s="37"/>
      <c r="H50" s="37"/>
      <c r="I50" s="37"/>
      <c r="J50" s="37"/>
      <c r="K50" s="38"/>
    </row>
    <row r="51" spans="1:11" s="39" customFormat="1" ht="12.75">
      <c r="A51" s="35">
        <f>+A50+7</f>
        <v>42152</v>
      </c>
      <c r="B51" s="36" t="s">
        <v>25</v>
      </c>
      <c r="C51" s="37">
        <v>1</v>
      </c>
      <c r="D51" s="37"/>
      <c r="E51" s="37"/>
      <c r="F51" s="37"/>
      <c r="G51" s="37"/>
      <c r="H51" s="37"/>
      <c r="I51" s="37"/>
      <c r="J51" s="37"/>
      <c r="K51" s="38"/>
    </row>
    <row r="52" spans="1:11" s="63" customFormat="1" ht="12.75">
      <c r="A52" s="59"/>
      <c r="B52" s="60"/>
      <c r="C52" s="61"/>
      <c r="D52" s="61"/>
      <c r="E52" s="62"/>
      <c r="F52" s="62"/>
      <c r="G52" s="62"/>
      <c r="H52" s="62"/>
      <c r="I52" s="62"/>
      <c r="J52" s="62"/>
      <c r="K52" s="62"/>
    </row>
    <row r="53" spans="1:11" s="39" customFormat="1" ht="12.75">
      <c r="A53" s="35">
        <f>+A51+7</f>
        <v>42159</v>
      </c>
      <c r="B53" s="36" t="s">
        <v>17</v>
      </c>
      <c r="C53" s="37">
        <v>1</v>
      </c>
      <c r="D53" s="37"/>
      <c r="E53" s="37"/>
      <c r="F53" s="37"/>
      <c r="G53" s="37"/>
      <c r="H53" s="37"/>
      <c r="I53" s="37"/>
      <c r="J53" s="37"/>
      <c r="K53" s="38"/>
    </row>
    <row r="54" spans="1:11" s="44" customFormat="1" ht="12.75">
      <c r="A54" s="40">
        <f>+A53+4</f>
        <v>42163</v>
      </c>
      <c r="B54" s="41" t="s">
        <v>18</v>
      </c>
      <c r="C54" s="42"/>
      <c r="D54" s="42"/>
      <c r="E54" s="42"/>
      <c r="F54" s="42"/>
      <c r="G54" s="42"/>
      <c r="H54" s="42"/>
      <c r="I54" s="42"/>
      <c r="J54" s="42"/>
      <c r="K54" s="43"/>
    </row>
    <row r="55" spans="1:11" s="39" customFormat="1" ht="12.75">
      <c r="A55" s="35">
        <f>+A53+7</f>
        <v>42166</v>
      </c>
      <c r="B55" s="36" t="s">
        <v>25</v>
      </c>
      <c r="C55" s="37">
        <v>1</v>
      </c>
      <c r="D55" s="37"/>
      <c r="E55" s="37"/>
      <c r="F55" s="37"/>
      <c r="G55" s="37"/>
      <c r="H55" s="37"/>
      <c r="I55" s="37"/>
      <c r="J55" s="37"/>
      <c r="K55" s="38"/>
    </row>
    <row r="56" spans="1:11" s="39" customFormat="1" ht="12.75">
      <c r="A56" s="35">
        <f>+A55+7</f>
        <v>42173</v>
      </c>
      <c r="B56" s="36" t="s">
        <v>25</v>
      </c>
      <c r="C56" s="37">
        <v>1</v>
      </c>
      <c r="D56" s="37"/>
      <c r="E56" s="37"/>
      <c r="F56" s="37"/>
      <c r="G56" s="37"/>
      <c r="H56" s="37"/>
      <c r="I56" s="37"/>
      <c r="J56" s="37"/>
      <c r="K56" s="38"/>
    </row>
    <row r="57" spans="1:11" s="54" customFormat="1" ht="11.25" customHeight="1">
      <c r="A57" s="83">
        <f>+A56</f>
        <v>42173</v>
      </c>
      <c r="B57" s="51" t="s">
        <v>35</v>
      </c>
      <c r="C57" s="52"/>
      <c r="D57" s="52"/>
      <c r="E57" s="53"/>
      <c r="F57" s="53"/>
      <c r="G57" s="53"/>
      <c r="H57" s="53"/>
      <c r="I57" s="53"/>
      <c r="J57" s="53"/>
      <c r="K57" s="53"/>
    </row>
    <row r="58" spans="1:11" s="39" customFormat="1" ht="12.75">
      <c r="A58" s="35">
        <f>+A56+7</f>
        <v>42180</v>
      </c>
      <c r="B58" s="36" t="s">
        <v>25</v>
      </c>
      <c r="C58" s="37">
        <v>1</v>
      </c>
      <c r="D58" s="37"/>
      <c r="E58" s="37"/>
      <c r="F58" s="37"/>
      <c r="G58" s="37"/>
      <c r="H58" s="37"/>
      <c r="I58" s="37"/>
      <c r="J58" s="37"/>
      <c r="K58" s="38"/>
    </row>
    <row r="60" spans="1:11" ht="12.75">
      <c r="A60" s="55"/>
      <c r="B60" s="74"/>
      <c r="C60" s="57"/>
      <c r="D60" s="57"/>
      <c r="K60" s="58"/>
    </row>
    <row r="61" spans="1:11" s="63" customFormat="1" ht="12.75">
      <c r="A61" s="59"/>
      <c r="B61" s="60"/>
      <c r="C61" s="61"/>
      <c r="D61" s="61"/>
      <c r="E61" s="62"/>
      <c r="F61" s="62"/>
      <c r="G61" s="62"/>
      <c r="H61" s="62"/>
      <c r="I61" s="62"/>
      <c r="J61" s="62"/>
      <c r="K61" s="62"/>
    </row>
    <row r="62" spans="1:11" s="39" customFormat="1" ht="12.75">
      <c r="A62" s="35">
        <f>+A58+7</f>
        <v>42187</v>
      </c>
      <c r="B62" s="36" t="s">
        <v>17</v>
      </c>
      <c r="C62" s="37">
        <v>1</v>
      </c>
      <c r="D62" s="37"/>
      <c r="E62" s="37"/>
      <c r="F62" s="37"/>
      <c r="G62" s="37"/>
      <c r="H62" s="37"/>
      <c r="I62" s="37"/>
      <c r="J62" s="37"/>
      <c r="K62" s="38"/>
    </row>
    <row r="63" spans="1:11" s="44" customFormat="1" ht="12.75">
      <c r="A63" s="40">
        <f>+A62+4</f>
        <v>42191</v>
      </c>
      <c r="B63" s="41" t="s">
        <v>18</v>
      </c>
      <c r="C63" s="42"/>
      <c r="D63" s="42"/>
      <c r="E63" s="42"/>
      <c r="F63" s="42"/>
      <c r="G63" s="42"/>
      <c r="H63" s="42"/>
      <c r="I63" s="42"/>
      <c r="J63" s="42"/>
      <c r="K63" s="43"/>
    </row>
    <row r="64" spans="1:11" s="39" customFormat="1" ht="12.75">
      <c r="A64" s="35">
        <f>+A62+7</f>
        <v>42194</v>
      </c>
      <c r="B64" s="36" t="s">
        <v>19</v>
      </c>
      <c r="C64" s="37">
        <v>1</v>
      </c>
      <c r="D64" s="37"/>
      <c r="E64" s="37"/>
      <c r="F64" s="37"/>
      <c r="G64" s="37"/>
      <c r="H64" s="37"/>
      <c r="I64" s="37"/>
      <c r="J64" s="37"/>
      <c r="K64" s="38"/>
    </row>
    <row r="65" spans="1:11" s="85" customFormat="1" ht="12.75">
      <c r="A65" s="84">
        <v>41832</v>
      </c>
      <c r="B65" s="85" t="s">
        <v>36</v>
      </c>
      <c r="C65" s="86"/>
      <c r="D65" s="86">
        <v>6</v>
      </c>
      <c r="E65" s="86"/>
      <c r="F65" s="86"/>
      <c r="G65" s="86"/>
      <c r="H65" s="86"/>
      <c r="I65" s="86"/>
      <c r="J65" s="86"/>
      <c r="K65" s="86"/>
    </row>
    <row r="66" spans="1:11" s="34" customFormat="1" ht="12.75">
      <c r="A66" s="30">
        <f>+A64+7</f>
        <v>42201</v>
      </c>
      <c r="B66" s="31" t="s">
        <v>37</v>
      </c>
      <c r="C66" s="32"/>
      <c r="D66" s="32"/>
      <c r="E66" s="32"/>
      <c r="F66" s="32"/>
      <c r="G66" s="32"/>
      <c r="H66" s="32"/>
      <c r="I66" s="32"/>
      <c r="J66" s="32"/>
      <c r="K66" s="33"/>
    </row>
    <row r="67" spans="1:11" s="39" customFormat="1" ht="12.75">
      <c r="A67" s="35">
        <f>+A66+7</f>
        <v>42208</v>
      </c>
      <c r="B67" s="36" t="s">
        <v>20</v>
      </c>
      <c r="C67" s="37">
        <v>1</v>
      </c>
      <c r="D67" s="37"/>
      <c r="E67" s="37"/>
      <c r="F67" s="37"/>
      <c r="G67" s="37"/>
      <c r="H67" s="37"/>
      <c r="I67" s="37"/>
      <c r="J67" s="37"/>
      <c r="K67" s="38"/>
    </row>
    <row r="68" spans="1:11" s="39" customFormat="1" ht="12.75">
      <c r="A68" s="35">
        <f>+A67+7</f>
        <v>42215</v>
      </c>
      <c r="B68" s="36" t="s">
        <v>38</v>
      </c>
      <c r="C68" s="37">
        <v>1</v>
      </c>
      <c r="D68" s="37"/>
      <c r="E68" s="37"/>
      <c r="F68" s="37"/>
      <c r="G68" s="37"/>
      <c r="H68" s="37"/>
      <c r="I68" s="37"/>
      <c r="J68" s="37"/>
      <c r="K68" s="38"/>
    </row>
    <row r="69" spans="1:11" s="54" customFormat="1" ht="12.75">
      <c r="A69" s="83">
        <f>+A68+1</f>
        <v>42216</v>
      </c>
      <c r="B69" s="51" t="s">
        <v>39</v>
      </c>
      <c r="C69" s="52"/>
      <c r="D69" s="52"/>
      <c r="E69" s="53"/>
      <c r="F69" s="53"/>
      <c r="G69" s="53"/>
      <c r="H69" s="53"/>
      <c r="I69" s="53"/>
      <c r="J69" s="53"/>
      <c r="K69" s="53"/>
    </row>
    <row r="71" spans="1:11" ht="12.75">
      <c r="A71" s="55"/>
      <c r="C71" s="57"/>
      <c r="D71" s="57"/>
      <c r="K71" s="58"/>
    </row>
    <row r="72" spans="1:11" ht="12.75">
      <c r="A72" s="55"/>
      <c r="B72" s="60"/>
      <c r="C72" s="57"/>
      <c r="D72" s="57"/>
      <c r="K72" s="58"/>
    </row>
    <row r="73" spans="1:11" s="63" customFormat="1" ht="12.75">
      <c r="A73" s="59"/>
      <c r="B73" s="60"/>
      <c r="C73" s="61"/>
      <c r="D73" s="61"/>
      <c r="E73" s="62"/>
      <c r="F73" s="62"/>
      <c r="G73" s="62"/>
      <c r="H73" s="62"/>
      <c r="I73" s="62"/>
      <c r="J73" s="62"/>
      <c r="K73" s="62"/>
    </row>
    <row r="74" spans="1:11" s="39" customFormat="1" ht="12.75">
      <c r="A74" s="35">
        <f>+A68+7</f>
        <v>42222</v>
      </c>
      <c r="B74" s="36" t="s">
        <v>17</v>
      </c>
      <c r="C74" s="37">
        <v>1</v>
      </c>
      <c r="D74" s="37"/>
      <c r="E74" s="37"/>
      <c r="F74" s="37"/>
      <c r="G74" s="37"/>
      <c r="H74" s="37"/>
      <c r="I74" s="37"/>
      <c r="J74" s="37"/>
      <c r="K74" s="38"/>
    </row>
    <row r="75" spans="1:11" s="92" customFormat="1" ht="12.75">
      <c r="A75" s="88">
        <f>+A69+7</f>
        <v>42223</v>
      </c>
      <c r="B75" s="89" t="s">
        <v>40</v>
      </c>
      <c r="C75" s="90"/>
      <c r="D75" s="90"/>
      <c r="E75" s="91"/>
      <c r="F75" s="91"/>
      <c r="G75" s="91"/>
      <c r="H75" s="91"/>
      <c r="I75" s="91"/>
      <c r="J75" s="91"/>
      <c r="K75" s="91"/>
    </row>
    <row r="76" spans="1:11" s="44" customFormat="1" ht="12.75">
      <c r="A76" s="40">
        <f>+A74+4</f>
        <v>42226</v>
      </c>
      <c r="B76" s="41" t="s">
        <v>18</v>
      </c>
      <c r="C76" s="42"/>
      <c r="D76" s="42"/>
      <c r="E76" s="42"/>
      <c r="F76" s="42"/>
      <c r="G76" s="42"/>
      <c r="H76" s="42"/>
      <c r="I76" s="42"/>
      <c r="J76" s="42"/>
      <c r="K76" s="43"/>
    </row>
    <row r="77" spans="1:11" s="39" customFormat="1" ht="12.75">
      <c r="A77" s="35">
        <f>+A74+7</f>
        <v>42229</v>
      </c>
      <c r="B77" s="36" t="s">
        <v>25</v>
      </c>
      <c r="C77" s="37">
        <v>1</v>
      </c>
      <c r="D77" s="37"/>
      <c r="E77" s="37"/>
      <c r="F77" s="37"/>
      <c r="G77" s="37"/>
      <c r="H77" s="37"/>
      <c r="I77" s="37"/>
      <c r="J77" s="37"/>
      <c r="K77" s="38"/>
    </row>
    <row r="78" spans="1:11" s="39" customFormat="1" ht="12.75">
      <c r="A78" s="35">
        <f>+A77+7</f>
        <v>42236</v>
      </c>
      <c r="B78" s="36" t="s">
        <v>25</v>
      </c>
      <c r="C78" s="37">
        <v>1</v>
      </c>
      <c r="D78" s="37"/>
      <c r="E78" s="37"/>
      <c r="F78" s="37"/>
      <c r="G78" s="37"/>
      <c r="H78" s="37"/>
      <c r="I78" s="37"/>
      <c r="J78" s="37"/>
      <c r="K78" s="38"/>
    </row>
    <row r="79" spans="1:11" s="39" customFormat="1" ht="12.75">
      <c r="A79" s="35">
        <f>+A78+7</f>
        <v>42243</v>
      </c>
      <c r="B79" s="36" t="s">
        <v>25</v>
      </c>
      <c r="C79" s="37">
        <v>1</v>
      </c>
      <c r="D79" s="37"/>
      <c r="E79" s="37"/>
      <c r="F79" s="37"/>
      <c r="G79" s="37"/>
      <c r="H79" s="37"/>
      <c r="I79" s="37"/>
      <c r="J79" s="37"/>
      <c r="K79" s="38"/>
    </row>
    <row r="80" spans="1:11" s="44" customFormat="1" ht="12.75">
      <c r="A80" s="40"/>
      <c r="B80" s="44" t="s">
        <v>41</v>
      </c>
      <c r="C80" s="42"/>
      <c r="D80" s="42"/>
      <c r="E80" s="42"/>
      <c r="F80" s="42"/>
      <c r="G80" s="42"/>
      <c r="H80" s="42"/>
      <c r="I80" s="42"/>
      <c r="J80" s="42"/>
      <c r="K80" s="43"/>
    </row>
    <row r="81" spans="1:11" s="54" customFormat="1" ht="12.75">
      <c r="A81" s="50"/>
      <c r="B81" s="93" t="s">
        <v>42</v>
      </c>
      <c r="C81" s="52"/>
      <c r="D81" s="52"/>
      <c r="E81" s="53"/>
      <c r="F81" s="53"/>
      <c r="G81" s="53"/>
      <c r="H81" s="53"/>
      <c r="I81" s="53"/>
      <c r="J81" s="53"/>
      <c r="K81" s="53"/>
    </row>
    <row r="82" spans="1:11" s="98" customFormat="1" ht="12.75">
      <c r="A82" s="94"/>
      <c r="B82" s="95" t="s">
        <v>43</v>
      </c>
      <c r="C82" s="96"/>
      <c r="D82" s="96"/>
      <c r="E82" s="97"/>
      <c r="F82" s="97"/>
      <c r="G82" s="97"/>
      <c r="H82" s="97"/>
      <c r="I82" s="97"/>
      <c r="J82" s="97"/>
      <c r="K82" s="97"/>
    </row>
    <row r="83" spans="1:11" s="63" customFormat="1" ht="12.75">
      <c r="A83" s="59"/>
      <c r="B83" s="60"/>
      <c r="C83" s="61"/>
      <c r="D83" s="61"/>
      <c r="E83" s="62"/>
      <c r="F83" s="62"/>
      <c r="G83" s="62"/>
      <c r="H83" s="62"/>
      <c r="I83" s="62"/>
      <c r="J83" s="62"/>
      <c r="K83" s="62"/>
    </row>
    <row r="84" spans="1:11" s="39" customFormat="1" ht="12.75">
      <c r="A84" s="35">
        <f>+A79+7</f>
        <v>42250</v>
      </c>
      <c r="B84" s="36" t="s">
        <v>17</v>
      </c>
      <c r="C84" s="37">
        <v>1</v>
      </c>
      <c r="D84" s="37"/>
      <c r="E84" s="37"/>
      <c r="F84" s="37"/>
      <c r="G84" s="37"/>
      <c r="H84" s="37"/>
      <c r="I84" s="37"/>
      <c r="J84" s="37"/>
      <c r="K84" s="38"/>
    </row>
    <row r="85" spans="1:11" s="79" customFormat="1" ht="12.75">
      <c r="A85" s="99">
        <v>42256</v>
      </c>
      <c r="B85" s="76" t="s">
        <v>44</v>
      </c>
      <c r="C85" s="77"/>
      <c r="D85" s="77"/>
      <c r="E85" s="78"/>
      <c r="F85" s="78">
        <v>1</v>
      </c>
      <c r="G85" s="78"/>
      <c r="H85" s="78"/>
      <c r="I85" s="78"/>
      <c r="J85" s="78"/>
      <c r="K85" s="78"/>
    </row>
    <row r="86" spans="1:11" s="39" customFormat="1" ht="12.75">
      <c r="A86" s="35">
        <f>+A84+7</f>
        <v>42257</v>
      </c>
      <c r="B86" s="36" t="s">
        <v>25</v>
      </c>
      <c r="C86" s="37">
        <v>1</v>
      </c>
      <c r="D86" s="37"/>
      <c r="E86" s="37"/>
      <c r="F86" s="37"/>
      <c r="G86" s="37"/>
      <c r="H86" s="37"/>
      <c r="I86" s="37"/>
      <c r="J86" s="37"/>
      <c r="K86" s="38"/>
    </row>
    <row r="87" spans="1:11" s="102" customFormat="1" ht="12.75">
      <c r="A87" s="84">
        <f>+A86+1</f>
        <v>42258</v>
      </c>
      <c r="B87" s="100" t="s">
        <v>45</v>
      </c>
      <c r="C87" s="86"/>
      <c r="D87" s="86">
        <v>2</v>
      </c>
      <c r="E87" s="101"/>
      <c r="F87" s="101"/>
      <c r="G87" s="101"/>
      <c r="H87" s="101"/>
      <c r="I87" s="101"/>
      <c r="J87" s="101"/>
      <c r="K87" s="101"/>
    </row>
    <row r="88" spans="1:11" s="44" customFormat="1" ht="12.75">
      <c r="A88" s="40">
        <f>+A86+4</f>
        <v>42261</v>
      </c>
      <c r="B88" s="41" t="s">
        <v>18</v>
      </c>
      <c r="C88" s="42"/>
      <c r="D88" s="42"/>
      <c r="E88" s="42"/>
      <c r="F88" s="42"/>
      <c r="G88" s="42"/>
      <c r="H88" s="42"/>
      <c r="I88" s="42"/>
      <c r="J88" s="42"/>
      <c r="K88" s="43"/>
    </row>
    <row r="89" spans="1:11" s="39" customFormat="1" ht="12.75">
      <c r="A89" s="35">
        <f>+A86+7</f>
        <v>42264</v>
      </c>
      <c r="B89" s="36" t="s">
        <v>25</v>
      </c>
      <c r="C89" s="37">
        <v>1</v>
      </c>
      <c r="D89" s="37"/>
      <c r="E89" s="37"/>
      <c r="F89" s="37"/>
      <c r="G89" s="37"/>
      <c r="H89" s="37"/>
      <c r="I89" s="37"/>
      <c r="J89" s="37"/>
      <c r="K89" s="38"/>
    </row>
    <row r="90" spans="1:11" s="102" customFormat="1" ht="12.75">
      <c r="A90" s="84">
        <f>+A89+1</f>
        <v>42265</v>
      </c>
      <c r="B90" s="100" t="s">
        <v>46</v>
      </c>
      <c r="C90" s="86"/>
      <c r="D90" s="86">
        <v>2</v>
      </c>
      <c r="E90" s="101"/>
      <c r="F90" s="101"/>
      <c r="G90" s="101"/>
      <c r="H90" s="101"/>
      <c r="I90" s="101"/>
      <c r="J90" s="101"/>
      <c r="K90" s="101"/>
    </row>
    <row r="91" spans="1:11" s="39" customFormat="1" ht="12.75">
      <c r="A91" s="35">
        <f>+A89+7</f>
        <v>42271</v>
      </c>
      <c r="B91" s="36" t="s">
        <v>25</v>
      </c>
      <c r="C91" s="37">
        <v>1</v>
      </c>
      <c r="D91" s="37"/>
      <c r="E91" s="37"/>
      <c r="F91" s="37"/>
      <c r="G91" s="37"/>
      <c r="H91" s="37"/>
      <c r="I91" s="37"/>
      <c r="J91" s="37"/>
      <c r="K91" s="38"/>
    </row>
    <row r="92" spans="1:11" s="79" customFormat="1" ht="12.75">
      <c r="A92" s="99">
        <v>42273</v>
      </c>
      <c r="B92" s="76" t="s">
        <v>47</v>
      </c>
      <c r="C92" s="77"/>
      <c r="D92" s="77"/>
      <c r="E92" s="78"/>
      <c r="F92" s="78">
        <v>1</v>
      </c>
      <c r="G92" s="78"/>
      <c r="H92" s="78"/>
      <c r="I92" s="78"/>
      <c r="J92" s="78"/>
      <c r="K92" s="78"/>
    </row>
    <row r="93" spans="1:11" s="54" customFormat="1" ht="12.75">
      <c r="A93" s="50"/>
      <c r="B93" s="51" t="s">
        <v>48</v>
      </c>
      <c r="C93" s="52"/>
      <c r="D93" s="52"/>
      <c r="E93" s="53"/>
      <c r="F93" s="53"/>
      <c r="G93" s="53"/>
      <c r="H93" s="53"/>
      <c r="I93" s="53"/>
      <c r="J93" s="53"/>
      <c r="K93" s="53"/>
    </row>
    <row r="94" spans="1:11" ht="12.75">
      <c r="A94" s="55"/>
      <c r="B94" s="74"/>
      <c r="C94" s="57"/>
      <c r="D94" s="57"/>
      <c r="K94" s="58"/>
    </row>
    <row r="95" spans="1:11" s="63" customFormat="1" ht="12.75">
      <c r="A95" s="59"/>
      <c r="B95" s="60"/>
      <c r="C95" s="61"/>
      <c r="D95" s="61"/>
      <c r="E95" s="62"/>
      <c r="F95" s="62"/>
      <c r="G95" s="62"/>
      <c r="H95" s="62"/>
      <c r="I95" s="62"/>
      <c r="J95" s="62"/>
      <c r="K95" s="62"/>
    </row>
    <row r="96" spans="1:11" s="39" customFormat="1" ht="12.75">
      <c r="A96" s="35">
        <f>+A91+7</f>
        <v>42278</v>
      </c>
      <c r="B96" s="36" t="s">
        <v>17</v>
      </c>
      <c r="C96" s="37">
        <v>1</v>
      </c>
      <c r="D96" s="37"/>
      <c r="E96" s="37"/>
      <c r="F96" s="37"/>
      <c r="G96" s="37"/>
      <c r="H96" s="37"/>
      <c r="I96" s="37"/>
      <c r="J96" s="37"/>
      <c r="K96" s="38"/>
    </row>
    <row r="97" spans="1:11" s="44" customFormat="1" ht="12.75">
      <c r="A97" s="40">
        <f>+A96+4</f>
        <v>42282</v>
      </c>
      <c r="B97" s="41" t="s">
        <v>18</v>
      </c>
      <c r="C97" s="42"/>
      <c r="D97" s="42"/>
      <c r="E97" s="42"/>
      <c r="F97" s="42"/>
      <c r="G97" s="42"/>
      <c r="H97" s="42"/>
      <c r="I97" s="42"/>
      <c r="J97" s="42"/>
      <c r="K97" s="43"/>
    </row>
    <row r="98" spans="1:11" s="39" customFormat="1" ht="12.75">
      <c r="A98" s="35">
        <f>+A96+7</f>
        <v>42285</v>
      </c>
      <c r="B98" s="36" t="s">
        <v>25</v>
      </c>
      <c r="C98" s="37">
        <v>1</v>
      </c>
      <c r="D98" s="37"/>
      <c r="E98" s="37"/>
      <c r="F98" s="37"/>
      <c r="G98" s="37"/>
      <c r="H98" s="37"/>
      <c r="I98" s="37"/>
      <c r="J98" s="37"/>
      <c r="K98" s="38"/>
    </row>
    <row r="99" spans="1:11" s="54" customFormat="1" ht="12.75">
      <c r="A99" s="69">
        <f>+A97+4</f>
        <v>42286</v>
      </c>
      <c r="B99" s="51" t="s">
        <v>49</v>
      </c>
      <c r="C99" s="52"/>
      <c r="D99" s="52"/>
      <c r="E99" s="53"/>
      <c r="F99" s="53"/>
      <c r="G99" s="53"/>
      <c r="H99" s="53"/>
      <c r="I99" s="53"/>
      <c r="J99" s="53"/>
      <c r="K99" s="53"/>
    </row>
    <row r="100" spans="1:11" s="39" customFormat="1" ht="13.5" customHeight="1">
      <c r="A100" s="35">
        <f>+A98+7</f>
        <v>42292</v>
      </c>
      <c r="B100" s="36" t="s">
        <v>25</v>
      </c>
      <c r="C100" s="37">
        <v>1</v>
      </c>
      <c r="D100" s="37"/>
      <c r="E100" s="37"/>
      <c r="F100" s="37"/>
      <c r="G100" s="37"/>
      <c r="H100" s="37"/>
      <c r="I100" s="37"/>
      <c r="J100" s="37"/>
      <c r="K100" s="38"/>
    </row>
    <row r="101" spans="1:11" s="102" customFormat="1" ht="12.75">
      <c r="A101" s="84">
        <f>+A99+6</f>
        <v>42292</v>
      </c>
      <c r="B101" s="100" t="s">
        <v>50</v>
      </c>
      <c r="C101" s="86"/>
      <c r="D101" s="86">
        <v>2</v>
      </c>
      <c r="E101" s="101"/>
      <c r="F101" s="101"/>
      <c r="G101" s="101"/>
      <c r="H101" s="101"/>
      <c r="I101" s="101"/>
      <c r="J101" s="101"/>
      <c r="K101" s="101"/>
    </row>
    <row r="102" spans="1:11" s="39" customFormat="1" ht="12.75">
      <c r="A102" s="35">
        <f>+A100+7</f>
        <v>42299</v>
      </c>
      <c r="B102" s="36" t="s">
        <v>25</v>
      </c>
      <c r="C102" s="37">
        <v>1</v>
      </c>
      <c r="D102" s="37"/>
      <c r="E102" s="37"/>
      <c r="F102" s="37"/>
      <c r="G102" s="37"/>
      <c r="H102" s="37"/>
      <c r="I102" s="37"/>
      <c r="J102" s="37"/>
      <c r="K102" s="38"/>
    </row>
    <row r="103" spans="1:11" s="79" customFormat="1" ht="12.75">
      <c r="A103" s="99">
        <v>42305</v>
      </c>
      <c r="B103" s="76" t="s">
        <v>51</v>
      </c>
      <c r="C103" s="77"/>
      <c r="D103" s="77"/>
      <c r="E103" s="78"/>
      <c r="F103" s="78"/>
      <c r="G103" s="78"/>
      <c r="H103" s="78"/>
      <c r="I103" s="78"/>
      <c r="J103" s="78"/>
      <c r="K103" s="78"/>
    </row>
    <row r="104" spans="1:11" s="39" customFormat="1" ht="12.75">
      <c r="A104" s="35">
        <f>+A102+7</f>
        <v>42306</v>
      </c>
      <c r="B104" s="36" t="s">
        <v>25</v>
      </c>
      <c r="C104" s="37">
        <v>1</v>
      </c>
      <c r="D104" s="37"/>
      <c r="E104" s="37"/>
      <c r="F104" s="37"/>
      <c r="G104" s="37"/>
      <c r="H104" s="37"/>
      <c r="I104" s="37"/>
      <c r="J104" s="37"/>
      <c r="K104" s="38"/>
    </row>
    <row r="105" spans="1:11" s="63" customFormat="1" ht="12.75">
      <c r="A105" s="59"/>
      <c r="B105" s="60"/>
      <c r="C105" s="61"/>
      <c r="D105" s="61"/>
      <c r="E105" s="62"/>
      <c r="F105" s="62"/>
      <c r="G105" s="62"/>
      <c r="H105" s="62"/>
      <c r="I105" s="62"/>
      <c r="J105" s="62"/>
      <c r="K105" s="62"/>
    </row>
    <row r="106" spans="1:11" s="39" customFormat="1" ht="12.75">
      <c r="A106" s="35">
        <f>+A104+7</f>
        <v>42313</v>
      </c>
      <c r="B106" s="36" t="s">
        <v>17</v>
      </c>
      <c r="C106" s="37">
        <v>1</v>
      </c>
      <c r="D106" s="37"/>
      <c r="E106" s="37"/>
      <c r="F106" s="37"/>
      <c r="G106" s="37"/>
      <c r="H106" s="37"/>
      <c r="I106" s="37"/>
      <c r="J106" s="37"/>
      <c r="K106" s="38"/>
    </row>
    <row r="107" spans="1:11" s="68" customFormat="1" ht="12.75">
      <c r="A107" s="64">
        <f>+A106+2</f>
        <v>42315</v>
      </c>
      <c r="B107" s="65" t="s">
        <v>52</v>
      </c>
      <c r="C107" s="66"/>
      <c r="D107" s="66"/>
      <c r="E107" s="67"/>
      <c r="F107" s="67"/>
      <c r="G107" s="67"/>
      <c r="H107" s="67"/>
      <c r="I107" s="67"/>
      <c r="J107" s="67"/>
      <c r="K107" s="67">
        <v>1</v>
      </c>
    </row>
    <row r="108" spans="1:11" s="44" customFormat="1" ht="12.75">
      <c r="A108" s="40">
        <f>+A106+4</f>
        <v>42317</v>
      </c>
      <c r="B108" s="41" t="s">
        <v>18</v>
      </c>
      <c r="C108" s="42"/>
      <c r="D108" s="42"/>
      <c r="E108" s="42"/>
      <c r="F108" s="42"/>
      <c r="G108" s="42"/>
      <c r="H108" s="42"/>
      <c r="I108" s="42"/>
      <c r="J108" s="42"/>
      <c r="K108" s="43"/>
    </row>
    <row r="109" spans="1:11" s="39" customFormat="1" ht="12.75">
      <c r="A109" s="35">
        <f>+A106+7</f>
        <v>42320</v>
      </c>
      <c r="B109" s="36" t="s">
        <v>25</v>
      </c>
      <c r="C109" s="37">
        <v>1</v>
      </c>
      <c r="D109" s="37"/>
      <c r="E109" s="37"/>
      <c r="F109" s="37"/>
      <c r="G109" s="37"/>
      <c r="H109" s="37"/>
      <c r="I109" s="37"/>
      <c r="J109" s="37"/>
      <c r="K109" s="38"/>
    </row>
    <row r="110" spans="1:11" s="80" customFormat="1" ht="12.75">
      <c r="A110" s="45">
        <f>+A109+1</f>
        <v>42321</v>
      </c>
      <c r="B110" s="46" t="s">
        <v>53</v>
      </c>
      <c r="C110" s="47"/>
      <c r="D110" s="47">
        <v>2</v>
      </c>
      <c r="E110" s="48"/>
      <c r="F110" s="48"/>
      <c r="G110" s="48"/>
      <c r="H110" s="48"/>
      <c r="I110" s="48"/>
      <c r="J110" s="48"/>
      <c r="K110" s="48"/>
    </row>
    <row r="111" spans="1:11" s="79" customFormat="1" ht="12.75">
      <c r="A111" s="99">
        <v>42322</v>
      </c>
      <c r="B111" s="76" t="s">
        <v>54</v>
      </c>
      <c r="C111" s="77"/>
      <c r="D111" s="77"/>
      <c r="E111" s="78"/>
      <c r="F111" s="78"/>
      <c r="G111" s="78"/>
      <c r="H111" s="78"/>
      <c r="I111" s="78"/>
      <c r="J111" s="78"/>
      <c r="K111" s="78"/>
    </row>
    <row r="112" spans="1:11" s="39" customFormat="1" ht="12.75">
      <c r="A112" s="35">
        <f>+A109+7</f>
        <v>42327</v>
      </c>
      <c r="B112" s="36" t="s">
        <v>25</v>
      </c>
      <c r="C112" s="37">
        <v>1</v>
      </c>
      <c r="D112" s="37"/>
      <c r="E112" s="37"/>
      <c r="F112" s="37"/>
      <c r="G112" s="37"/>
      <c r="H112" s="37"/>
      <c r="I112" s="37"/>
      <c r="J112" s="37"/>
      <c r="K112" s="38"/>
    </row>
    <row r="113" spans="1:11" s="34" customFormat="1" ht="12.75">
      <c r="A113" s="30">
        <f>+A112+7</f>
        <v>42334</v>
      </c>
      <c r="B113" s="31" t="s">
        <v>55</v>
      </c>
      <c r="C113" s="32"/>
      <c r="D113" s="32"/>
      <c r="E113" s="32"/>
      <c r="F113" s="32"/>
      <c r="G113" s="32"/>
      <c r="H113" s="32"/>
      <c r="I113" s="32"/>
      <c r="J113" s="32"/>
      <c r="K113" s="33"/>
    </row>
    <row r="114" spans="1:11" s="79" customFormat="1" ht="12.75">
      <c r="A114" s="99"/>
      <c r="B114" s="76" t="s">
        <v>56</v>
      </c>
      <c r="C114" s="77"/>
      <c r="D114" s="77"/>
      <c r="E114" s="78"/>
      <c r="F114" s="78"/>
      <c r="G114" s="78"/>
      <c r="H114" s="78"/>
      <c r="I114" s="78"/>
      <c r="J114" s="78"/>
      <c r="K114" s="78"/>
    </row>
    <row r="115" spans="1:11" s="105" customFormat="1" ht="12.75">
      <c r="A115" s="103"/>
      <c r="B115" s="104"/>
      <c r="C115" s="70"/>
      <c r="D115" s="70"/>
      <c r="E115" s="71"/>
      <c r="F115" s="71"/>
      <c r="G115" s="71"/>
      <c r="H115" s="71"/>
      <c r="I115" s="71"/>
      <c r="J115" s="71"/>
      <c r="K115" s="71"/>
    </row>
    <row r="116" spans="1:11" s="63" customFormat="1" ht="12.75">
      <c r="A116" s="59"/>
      <c r="B116" s="60"/>
      <c r="C116" s="61"/>
      <c r="D116" s="61"/>
      <c r="E116" s="62"/>
      <c r="F116" s="62"/>
      <c r="G116" s="62"/>
      <c r="H116" s="62"/>
      <c r="I116" s="62"/>
      <c r="J116" s="62"/>
      <c r="K116" s="62"/>
    </row>
    <row r="117" spans="1:11" s="39" customFormat="1" ht="12.75">
      <c r="A117" s="35">
        <f>+A113+7</f>
        <v>42341</v>
      </c>
      <c r="B117" s="36" t="s">
        <v>17</v>
      </c>
      <c r="C117" s="37">
        <v>1</v>
      </c>
      <c r="D117" s="37"/>
      <c r="E117" s="37"/>
      <c r="F117" s="37"/>
      <c r="G117" s="37"/>
      <c r="H117" s="37"/>
      <c r="I117" s="37"/>
      <c r="J117" s="37"/>
      <c r="K117" s="38"/>
    </row>
    <row r="118" spans="1:11" s="44" customFormat="1" ht="12.75">
      <c r="A118" s="40">
        <f>+A117+4</f>
        <v>42345</v>
      </c>
      <c r="B118" s="41" t="s">
        <v>18</v>
      </c>
      <c r="C118" s="42"/>
      <c r="D118" s="42"/>
      <c r="E118" s="42"/>
      <c r="F118" s="42"/>
      <c r="G118" s="42"/>
      <c r="H118" s="42"/>
      <c r="I118" s="42"/>
      <c r="J118" s="42"/>
      <c r="K118" s="43"/>
    </row>
    <row r="119" spans="1:11" s="39" customFormat="1" ht="12.75">
      <c r="A119" s="35">
        <f>+A117+7</f>
        <v>42348</v>
      </c>
      <c r="B119" s="36" t="s">
        <v>25</v>
      </c>
      <c r="C119" s="37">
        <v>1</v>
      </c>
      <c r="D119" s="37"/>
      <c r="E119" s="37"/>
      <c r="F119" s="37"/>
      <c r="G119" s="37"/>
      <c r="H119" s="37"/>
      <c r="I119" s="37"/>
      <c r="J119" s="37"/>
      <c r="K119" s="38"/>
    </row>
    <row r="120" spans="1:11" s="92" customFormat="1" ht="12.75">
      <c r="A120" s="88">
        <f>+A118+5</f>
        <v>42350</v>
      </c>
      <c r="B120" s="89" t="s">
        <v>57</v>
      </c>
      <c r="C120" s="90"/>
      <c r="D120" s="90"/>
      <c r="E120" s="91"/>
      <c r="F120" s="91"/>
      <c r="G120" s="91"/>
      <c r="H120" s="91"/>
      <c r="I120" s="91"/>
      <c r="J120" s="91"/>
      <c r="K120" s="91"/>
    </row>
    <row r="121" spans="1:11" s="39" customFormat="1" ht="12.75">
      <c r="A121" s="35">
        <f>+A119+7</f>
        <v>42355</v>
      </c>
      <c r="B121" s="36" t="s">
        <v>25</v>
      </c>
      <c r="C121" s="37">
        <v>1</v>
      </c>
      <c r="D121" s="37"/>
      <c r="E121" s="37"/>
      <c r="F121" s="37"/>
      <c r="G121" s="37"/>
      <c r="H121" s="37"/>
      <c r="I121" s="37"/>
      <c r="J121" s="37"/>
      <c r="K121" s="38"/>
    </row>
    <row r="122" spans="1:11" s="34" customFormat="1" ht="12.75">
      <c r="A122" s="30">
        <f>+A121+7</f>
        <v>42362</v>
      </c>
      <c r="B122" s="31" t="s">
        <v>58</v>
      </c>
      <c r="C122" s="32"/>
      <c r="D122" s="32"/>
      <c r="E122" s="32"/>
      <c r="F122" s="32"/>
      <c r="G122" s="32"/>
      <c r="H122" s="32"/>
      <c r="I122" s="32"/>
      <c r="J122" s="32"/>
      <c r="K122" s="33"/>
    </row>
    <row r="123" spans="1:11" s="34" customFormat="1" ht="12.75">
      <c r="A123" s="30">
        <f>+A122+7</f>
        <v>42369</v>
      </c>
      <c r="B123" s="31" t="s">
        <v>58</v>
      </c>
      <c r="C123" s="32"/>
      <c r="D123" s="32"/>
      <c r="E123" s="32"/>
      <c r="F123" s="32"/>
      <c r="G123" s="32"/>
      <c r="H123" s="32"/>
      <c r="I123" s="32"/>
      <c r="J123" s="32"/>
      <c r="K123" s="33"/>
    </row>
    <row r="124" spans="1:11" s="106" customFormat="1" ht="12.75">
      <c r="A124" s="50"/>
      <c r="B124" s="51" t="s">
        <v>59</v>
      </c>
      <c r="C124" s="52"/>
      <c r="D124" s="52"/>
      <c r="E124" s="53"/>
      <c r="F124" s="53"/>
      <c r="G124" s="53"/>
      <c r="H124" s="53"/>
      <c r="I124" s="53"/>
      <c r="J124" s="53"/>
      <c r="K124" s="53"/>
    </row>
    <row r="125" spans="1:11" s="106" customFormat="1" ht="12.75">
      <c r="A125" s="50"/>
      <c r="B125" s="51" t="s">
        <v>48</v>
      </c>
      <c r="C125" s="52"/>
      <c r="D125" s="52"/>
      <c r="E125" s="53"/>
      <c r="F125" s="53"/>
      <c r="G125" s="53"/>
      <c r="H125" s="53"/>
      <c r="I125" s="53"/>
      <c r="J125" s="53"/>
      <c r="K125" s="53"/>
    </row>
    <row r="126" spans="1:11" s="107" customFormat="1" ht="12.75">
      <c r="A126" s="55"/>
      <c r="B126" s="74"/>
      <c r="C126" s="57"/>
      <c r="D126" s="57"/>
      <c r="E126" s="58"/>
      <c r="F126" s="58"/>
      <c r="G126" s="58"/>
      <c r="H126" s="58"/>
      <c r="I126" s="58"/>
      <c r="J126" s="58"/>
      <c r="K126" s="58"/>
    </row>
    <row r="127" spans="1:11" s="63" customFormat="1" ht="12.75">
      <c r="A127" s="35">
        <f>+A123+7</f>
        <v>42376</v>
      </c>
      <c r="B127" s="60"/>
      <c r="C127" s="61"/>
      <c r="D127" s="61"/>
      <c r="E127" s="62"/>
      <c r="F127" s="62"/>
      <c r="G127" s="62"/>
      <c r="H127" s="62"/>
      <c r="I127" s="62"/>
      <c r="J127" s="62"/>
      <c r="K127" s="62"/>
    </row>
    <row r="128" spans="1:11" ht="12.75">
      <c r="A128" s="108"/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1:11" ht="12.75">
      <c r="A129" s="105"/>
      <c r="B129" s="107"/>
      <c r="C129" s="110"/>
      <c r="D129" s="110"/>
      <c r="E129" s="110"/>
      <c r="F129" s="110"/>
      <c r="G129" s="110"/>
      <c r="H129" s="110"/>
      <c r="I129" s="110"/>
      <c r="J129" s="110"/>
      <c r="K129" s="110"/>
    </row>
  </sheetData>
  <sheetProtection/>
  <mergeCells count="5">
    <mergeCell ref="M2:N2"/>
    <mergeCell ref="C1:E1"/>
    <mergeCell ref="F1:I1"/>
    <mergeCell ref="J1:L1"/>
    <mergeCell ref="M1:N1"/>
  </mergeCells>
  <printOptions horizontalCentered="1"/>
  <pageMargins left="0" right="0" top="0.75" bottom="0.25" header="0.5" footer="0.5"/>
  <pageSetup horizontalDpi="600" verticalDpi="600" orientation="landscape" scale="75" r:id="rId1"/>
  <headerFooter alignWithMargins="0">
    <oddHeader>&amp;C&amp;"Arial,Bold"&amp;14Troop 20 Planning Calendar</oddHeader>
  </headerFooter>
  <rowBreaks count="3" manualBreakCount="3">
    <brk id="35" max="13" man="1"/>
    <brk id="61" max="13" man="1"/>
    <brk id="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</dc:creator>
  <cp:keywords/>
  <dc:description/>
  <cp:lastModifiedBy>Todd</cp:lastModifiedBy>
  <dcterms:created xsi:type="dcterms:W3CDTF">2015-02-15T18:25:18Z</dcterms:created>
  <dcterms:modified xsi:type="dcterms:W3CDTF">2015-02-15T18:31:15Z</dcterms:modified>
  <cp:category/>
  <cp:version/>
  <cp:contentType/>
  <cp:contentStatus/>
</cp:coreProperties>
</file>